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929"/>
  <workbookPr defaultThemeVersion="124226"/>
  <mc:AlternateContent xmlns:mc="http://schemas.openxmlformats.org/markup-compatibility/2006">
    <mc:Choice Requires="x15">
      <x15ac:absPath xmlns:x15ac="http://schemas.microsoft.com/office/spreadsheetml/2010/11/ac" url="C:\Users\Diego\Downloads\"/>
    </mc:Choice>
  </mc:AlternateContent>
  <xr:revisionPtr revIDLastSave="0" documentId="13_ncr:40009_{4904569B-97EE-4838-B777-0BCD6E256657}" xr6:coauthVersionLast="46" xr6:coauthVersionMax="46" xr10:uidLastSave="{00000000-0000-0000-0000-000000000000}"/>
  <workbookProtection workbookAlgorithmName="SHA-512" workbookHashValue="TYZGEUkan4u3IBHigaPtTUVPr8Kyx1pZeBAOh/57Epu0AyjhiTYA7thMtHkQg77/6HaUFmbrHU4YqAKlEU92Iw==" workbookSaltValue="UrMSTHhOMADsQcmo8GYW/g==" workbookSpinCount="100000" lockStructure="1"/>
  <bookViews>
    <workbookView xWindow="-120" yWindow="-120" windowWidth="20730" windowHeight="11160"/>
  </bookViews>
  <sheets>
    <sheet name="Hoja1" sheetId="1" r:id="rId1"/>
    <sheet name="Hoja2" sheetId="3" r:id="rId2"/>
  </sheets>
  <definedNames>
    <definedName name="_xlnm.Print_Titles" localSheetId="0">Hoja1!$1:$13</definedName>
  </definedNames>
  <calcPr calcId="181029" fullCalcOnLoad="1"/>
</workbook>
</file>

<file path=xl/calcChain.xml><?xml version="1.0" encoding="utf-8"?>
<calcChain xmlns="http://schemas.openxmlformats.org/spreadsheetml/2006/main">
  <c r="F20" i="1" l="1"/>
  <c r="H16" i="1"/>
  <c r="F19" i="1" s="1"/>
  <c r="F29" i="1" s="1"/>
  <c r="F30" i="1" l="1"/>
  <c r="C21" i="1"/>
  <c r="C32" i="1"/>
  <c r="C22" i="1"/>
  <c r="C30" i="1"/>
  <c r="C20" i="1"/>
  <c r="C31" i="1"/>
</calcChain>
</file>

<file path=xl/sharedStrings.xml><?xml version="1.0" encoding="utf-8"?>
<sst xmlns="http://schemas.openxmlformats.org/spreadsheetml/2006/main" count="29" uniqueCount="22">
  <si>
    <t>T &amp; T SISTEMAS DE AGUA S.A.DE C.V</t>
  </si>
  <si>
    <t>LARGO</t>
  </si>
  <si>
    <t>ANCHO</t>
  </si>
  <si>
    <t>PROFUNDIDAD</t>
  </si>
  <si>
    <t>MEDIDAS:</t>
  </si>
  <si>
    <t>VOLUMEN</t>
  </si>
  <si>
    <t>QUÍMICOS</t>
  </si>
  <si>
    <t>AJUSTADOR DE PH (PH-)</t>
  </si>
  <si>
    <t>TRICLORO</t>
  </si>
  <si>
    <t xml:space="preserve">KG </t>
  </si>
  <si>
    <t>ALGICIDA (LITROS)</t>
  </si>
  <si>
    <t>CONSUMO ENERGÍA PROMEDIO MENSUAL (KW)</t>
  </si>
  <si>
    <t>AHORROS CON EL SISTEMA MAXFIL</t>
  </si>
  <si>
    <t xml:space="preserve">AGUA </t>
  </si>
  <si>
    <t>ENERGÍA</t>
  </si>
  <si>
    <t>CONSUMO DE AGUA PROMEDIO POR RETROLAVADOS  (LITROS)</t>
  </si>
  <si>
    <t>CONSUMO DE AGUA PROMEDIO POR LAVAR FILTROS (LITROS)</t>
  </si>
  <si>
    <t>INSTRUCCIONES</t>
  </si>
  <si>
    <t>2.- IDENTIFICA EL CONSUMO PROMEDIO QUE TENDRÁ TU ALBERCA EN QUÍMICOS, AGUA Y ENERGÍA ELÉCTRICA.</t>
  </si>
  <si>
    <t>MUCHAS GRACIAS POR DESCARGAR NUESTRA CALCULADORA DE CONSUMOS MENSUALES PARA ALBERCAS RESIDENCIALES (HASTA 150m3). ESPERAMOS QUE PUEDA SERVIRTE COMO REFERENCIA PARA DECIDIR QUÉ SISTEMA DE FILTRACIÓN ES EL ADECUADO PARA TI. RECUERDA ASESORARTE SIEMPRE CON EXPERTOS PARA QUE NO TE ARRIESGUES A TENENER PROBLEMAS DE VICIOS OCÚLTOS POR UNA MALA INSTALACIÓN Y ARRIESGUES TU INVERSIÓN.</t>
  </si>
  <si>
    <t>4.- DESCRUBE EL AHORRO QUE PODRÍAS TENER CON UN SISTEMA ECOLÓGICO MAXFIL</t>
  </si>
  <si>
    <r>
      <t>1.- INGRESA LAS MEDIDAS DE TU ALBERCA (</t>
    </r>
    <r>
      <rPr>
        <b/>
        <sz val="12"/>
        <color rgb="FFFF0000"/>
        <rFont val="Calibri"/>
        <family val="2"/>
        <scheme val="minor"/>
      </rPr>
      <t>CONTRASEÑA: QUIMICOS2021T&amp;T</t>
    </r>
    <r>
      <rPr>
        <b/>
        <sz val="12"/>
        <color rgb="FF0070C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</si>
</sst>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83" formatCode="_-&quot;$&quot;* #,##0.00_-;\-&quot;$&quot;* #,##0.00_-;_-&quot;$&quot;* &quot;-&quot;??_-;_-@_-"/>
    <numFmt numFmtId="184" formatCode="_-* #,##0.00_-;\-* #,##0.00_-;_-* &quot;-&quot;??_-;_-@_-"/>
  </numFmts>
  <fonts count="26" x14ac:knownFonts="1">
    <font>
      <sz val="10"/>
      <name val="Arial"/>
    </font>
    <font>
      <sz val="10"/>
      <name val="Arial"/>
    </font>
    <font>
      <sz val="8"/>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2"/>
      <color theme="1"/>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12"/>
      <name val="Calibri"/>
      <family val="2"/>
      <scheme val="minor"/>
    </font>
    <font>
      <b/>
      <sz val="12"/>
      <name val="Calibri"/>
      <family val="2"/>
      <scheme val="minor"/>
    </font>
    <font>
      <b/>
      <sz val="20"/>
      <name val="Calibri"/>
      <family val="2"/>
      <scheme val="minor"/>
    </font>
    <font>
      <b/>
      <sz val="28"/>
      <name val="Calibri"/>
      <family val="2"/>
      <scheme val="minor"/>
    </font>
    <font>
      <b/>
      <u/>
      <sz val="12"/>
      <name val="Calibri"/>
      <family val="2"/>
      <scheme val="minor"/>
    </font>
    <font>
      <b/>
      <sz val="12"/>
      <color rgb="FFFF0000"/>
      <name val="Calibri"/>
      <family val="2"/>
      <scheme val="minor"/>
    </font>
    <font>
      <b/>
      <sz val="12"/>
      <color rgb="FF0070C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8" tint="0.59999389629810485"/>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9" fillId="28" borderId="1" applyNumberFormat="0" applyAlignment="0" applyProtection="0"/>
    <xf numFmtId="0" fontId="10" fillId="2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0" fontId="12" fillId="30" borderId="0" applyNumberFormat="0" applyBorder="0" applyAlignment="0" applyProtection="0"/>
    <xf numFmtId="0" fontId="3" fillId="0" borderId="0"/>
    <xf numFmtId="0" fontId="11" fillId="0" borderId="0"/>
    <xf numFmtId="0" fontId="3" fillId="31" borderId="4" applyNumberFormat="0" applyFont="0" applyAlignment="0" applyProtection="0"/>
    <xf numFmtId="0" fontId="13" fillId="20"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8" fillId="0" borderId="7" applyNumberFormat="0" applyFill="0" applyAlignment="0" applyProtection="0"/>
    <xf numFmtId="0" fontId="18" fillId="0" borderId="8" applyNumberFormat="0" applyFill="0" applyAlignment="0" applyProtection="0"/>
    <xf numFmtId="184" fontId="3" fillId="0" borderId="0" applyFont="0" applyFill="0" applyBorder="0" applyAlignment="0" applyProtection="0"/>
    <xf numFmtId="183" fontId="3" fillId="0" borderId="0" applyFont="0" applyFill="0" applyBorder="0" applyAlignment="0" applyProtection="0"/>
    <xf numFmtId="9" fontId="3" fillId="0" borderId="0" applyFont="0" applyFill="0" applyBorder="0" applyAlignment="0" applyProtection="0"/>
  </cellStyleXfs>
  <cellXfs count="44">
    <xf numFmtId="0" fontId="0" fillId="0" borderId="0" xfId="0"/>
    <xf numFmtId="0" fontId="19" fillId="0" borderId="0" xfId="0" applyFont="1" applyAlignment="1">
      <alignment horizontal="left" vertical="center" wrapText="1"/>
    </xf>
    <xf numFmtId="0" fontId="19" fillId="0" borderId="13" xfId="0" applyFont="1" applyBorder="1" applyAlignment="1">
      <alignment horizontal="left" vertical="center" wrapText="1"/>
    </xf>
    <xf numFmtId="0" fontId="19" fillId="0" borderId="11" xfId="0" applyFont="1" applyBorder="1" applyAlignment="1">
      <alignment horizontal="left" vertical="center" wrapText="1"/>
    </xf>
    <xf numFmtId="43" fontId="19" fillId="0" borderId="12" xfId="31" applyFont="1" applyBorder="1" applyAlignment="1">
      <alignment horizontal="left" vertical="center" wrapText="1"/>
    </xf>
    <xf numFmtId="43" fontId="19" fillId="0" borderId="13" xfId="31" applyFont="1" applyBorder="1" applyAlignment="1">
      <alignment horizontal="center" vertical="center" wrapText="1"/>
    </xf>
    <xf numFmtId="2" fontId="19" fillId="0" borderId="14" xfId="31" applyNumberFormat="1" applyFont="1" applyBorder="1" applyAlignment="1">
      <alignment horizontal="center" vertical="center" wrapText="1"/>
    </xf>
    <xf numFmtId="43" fontId="19" fillId="0" borderId="11" xfId="31" applyFont="1" applyBorder="1" applyAlignment="1">
      <alignment horizontal="center" vertical="center" wrapText="1"/>
    </xf>
    <xf numFmtId="2" fontId="19" fillId="0" borderId="12" xfId="31" applyNumberFormat="1" applyFont="1" applyBorder="1" applyAlignment="1">
      <alignment horizontal="center" vertical="center" wrapText="1"/>
    </xf>
    <xf numFmtId="43" fontId="20" fillId="0" borderId="9" xfId="31" applyFont="1" applyBorder="1" applyAlignment="1">
      <alignment horizontal="center" vertical="center" wrapText="1"/>
    </xf>
    <xf numFmtId="43" fontId="20" fillId="0" borderId="10" xfId="31" applyFont="1" applyBorder="1" applyAlignment="1">
      <alignment horizontal="center" vertical="center" wrapText="1"/>
    </xf>
    <xf numFmtId="0" fontId="20" fillId="0" borderId="0" xfId="0" applyFont="1" applyAlignment="1">
      <alignment horizontal="left" vertical="center" wrapText="1"/>
    </xf>
    <xf numFmtId="9" fontId="20" fillId="0" borderId="0" xfId="0" applyNumberFormat="1" applyFont="1" applyAlignment="1">
      <alignment horizontal="left" vertical="center" wrapText="1"/>
    </xf>
    <xf numFmtId="0" fontId="22" fillId="0" borderId="0" xfId="0" applyFont="1" applyAlignment="1">
      <alignment horizontal="center" vertical="center"/>
    </xf>
    <xf numFmtId="0" fontId="20" fillId="0" borderId="0" xfId="36" applyFont="1" applyAlignment="1">
      <alignment horizontal="left" vertical="center" wrapText="1"/>
    </xf>
    <xf numFmtId="0" fontId="20" fillId="0" borderId="0" xfId="36" applyFont="1" applyAlignment="1">
      <alignment vertical="center" wrapText="1"/>
    </xf>
    <xf numFmtId="0" fontId="19" fillId="0" borderId="0" xfId="0" applyFont="1" applyAlignment="1">
      <alignmen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19" fillId="0" borderId="10" xfId="0" applyFont="1" applyBorder="1" applyAlignment="1">
      <alignment vertical="center"/>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19" fillId="0" borderId="0" xfId="0" applyFont="1" applyFill="1" applyAlignment="1">
      <alignment vertical="center"/>
    </xf>
    <xf numFmtId="0" fontId="20" fillId="0" borderId="0" xfId="0" applyFont="1" applyFill="1" applyBorder="1" applyAlignment="1">
      <alignment horizontal="left" vertical="center" wrapText="1"/>
    </xf>
    <xf numFmtId="44" fontId="19" fillId="0" borderId="0" xfId="32" applyFont="1" applyFill="1" applyBorder="1" applyAlignment="1">
      <alignment horizontal="left" vertical="center" wrapText="1"/>
    </xf>
    <xf numFmtId="0" fontId="19" fillId="0" borderId="9" xfId="0" applyFont="1" applyFill="1" applyBorder="1" applyAlignment="1">
      <alignment horizontal="left" vertical="center" wrapText="1"/>
    </xf>
    <xf numFmtId="43" fontId="19" fillId="0" borderId="10" xfId="31" applyFont="1" applyFill="1" applyBorder="1" applyAlignment="1">
      <alignment horizontal="left" vertical="center" wrapText="1"/>
    </xf>
    <xf numFmtId="0" fontId="19" fillId="0" borderId="11" xfId="0" applyFont="1" applyFill="1" applyBorder="1" applyAlignment="1">
      <alignment horizontal="left" vertical="center" wrapText="1"/>
    </xf>
    <xf numFmtId="43" fontId="19" fillId="0" borderId="12" xfId="31" applyFont="1" applyFill="1" applyBorder="1" applyAlignment="1">
      <alignment horizontal="left" vertical="center" wrapText="1"/>
    </xf>
    <xf numFmtId="0" fontId="19" fillId="0" borderId="0" xfId="0" applyFont="1" applyFill="1" applyBorder="1" applyAlignment="1">
      <alignment vertical="center"/>
    </xf>
    <xf numFmtId="0" fontId="20" fillId="0" borderId="0" xfId="0" applyFont="1" applyAlignment="1">
      <alignment horizontal="left" vertical="center"/>
    </xf>
    <xf numFmtId="0" fontId="20" fillId="0" borderId="0" xfId="0" applyFont="1" applyAlignment="1">
      <alignment vertical="center"/>
    </xf>
    <xf numFmtId="0" fontId="23" fillId="0" borderId="0" xfId="0" applyFont="1" applyAlignment="1">
      <alignment horizontal="left" vertical="center"/>
    </xf>
    <xf numFmtId="0" fontId="20" fillId="0" borderId="0" xfId="0" applyFont="1" applyAlignment="1">
      <alignment horizontal="center" vertical="center"/>
    </xf>
    <xf numFmtId="0" fontId="23" fillId="0" borderId="0" xfId="0" applyFont="1" applyAlignment="1">
      <alignment vertical="center"/>
    </xf>
    <xf numFmtId="0" fontId="19" fillId="0" borderId="0" xfId="0" applyFont="1" applyAlignment="1">
      <alignment horizontal="center" vertical="center"/>
    </xf>
    <xf numFmtId="0" fontId="19" fillId="0" borderId="0" xfId="0" applyFont="1" applyFill="1" applyAlignment="1">
      <alignment horizontal="left" vertical="center" wrapText="1"/>
    </xf>
    <xf numFmtId="0" fontId="21" fillId="0" borderId="0" xfId="0" applyFont="1" applyAlignment="1">
      <alignment horizontal="center" vertical="center" wrapText="1"/>
    </xf>
    <xf numFmtId="0" fontId="25" fillId="0" borderId="0" xfId="0" applyFont="1" applyAlignment="1">
      <alignment vertical="center"/>
    </xf>
    <xf numFmtId="0" fontId="25" fillId="0" borderId="0" xfId="0" applyFont="1" applyAlignment="1">
      <alignment horizontal="left" vertical="center"/>
    </xf>
    <xf numFmtId="0" fontId="25" fillId="0" borderId="0" xfId="0" applyFont="1" applyBorder="1" applyAlignment="1">
      <alignment vertical="center"/>
    </xf>
    <xf numFmtId="0" fontId="25" fillId="0" borderId="0" xfId="0" applyFont="1" applyFill="1" applyAlignment="1">
      <alignment horizontal="left" vertical="center" wrapText="1"/>
    </xf>
    <xf numFmtId="43" fontId="19" fillId="32" borderId="14" xfId="31" applyFont="1" applyFill="1" applyBorder="1" applyAlignment="1">
      <alignment horizontal="left" vertical="center" wrapText="1"/>
    </xf>
    <xf numFmtId="43" fontId="19" fillId="32" borderId="14" xfId="31" applyFont="1" applyFill="1" applyBorder="1" applyAlignment="1">
      <alignment horizontal="center" vertical="center" wrapText="1"/>
    </xf>
  </cellXfs>
  <cellStyles count="4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Millares 2" xfId="46"/>
    <cellStyle name="Moneda" xfId="32" builtinId="4"/>
    <cellStyle name="Moneda 2" xfId="33"/>
    <cellStyle name="Moneda 3" xfId="34"/>
    <cellStyle name="Moneda 4" xfId="47"/>
    <cellStyle name="Neutral" xfId="35" builtinId="28" customBuiltin="1"/>
    <cellStyle name="Normal" xfId="0" builtinId="0"/>
    <cellStyle name="Normal 2" xfId="36"/>
    <cellStyle name="Normal 3" xfId="37"/>
    <cellStyle name="Notas 2" xfId="38"/>
    <cellStyle name="Porcentaje 2" xfId="4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142875</xdr:rowOff>
    </xdr:from>
    <xdr:to>
      <xdr:col>1</xdr:col>
      <xdr:colOff>2143125</xdr:colOff>
      <xdr:row>4</xdr:row>
      <xdr:rowOff>131598</xdr:rowOff>
    </xdr:to>
    <xdr:pic>
      <xdr:nvPicPr>
        <xdr:cNvPr id="3" name="Imagen 2">
          <a:extLst>
            <a:ext uri="{FF2B5EF4-FFF2-40B4-BE49-F238E27FC236}">
              <a16:creationId xmlns:a16="http://schemas.microsoft.com/office/drawing/2014/main" id="{02AD0F88-27AA-4D42-9148-61237128C6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142875"/>
          <a:ext cx="2079625" cy="1068223"/>
        </a:xfrm>
        <a:prstGeom prst="rect">
          <a:avLst/>
        </a:prstGeom>
      </xdr:spPr>
    </xdr:pic>
    <xdr:clientData/>
  </xdr:twoCellAnchor>
  <xdr:twoCellAnchor editAs="oneCell">
    <xdr:from>
      <xdr:col>5</xdr:col>
      <xdr:colOff>794360</xdr:colOff>
      <xdr:row>0</xdr:row>
      <xdr:rowOff>127000</xdr:rowOff>
    </xdr:from>
    <xdr:to>
      <xdr:col>7</xdr:col>
      <xdr:colOff>589940</xdr:colOff>
      <xdr:row>4</xdr:row>
      <xdr:rowOff>115723</xdr:rowOff>
    </xdr:to>
    <xdr:pic>
      <xdr:nvPicPr>
        <xdr:cNvPr id="4" name="Imagen 3">
          <a:extLst>
            <a:ext uri="{FF2B5EF4-FFF2-40B4-BE49-F238E27FC236}">
              <a16:creationId xmlns:a16="http://schemas.microsoft.com/office/drawing/2014/main" id="{0A49FD52-FD84-42D2-A5D7-CECD62C791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1811610" y="127000"/>
          <a:ext cx="1748205" cy="10682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abSelected="1" view="pageBreakPreview" zoomScale="60" zoomScaleNormal="60" zoomScalePageLayoutView="40" workbookViewId="0">
      <selection activeCell="H13" sqref="H13"/>
    </sheetView>
  </sheetViews>
  <sheetFormatPr baseColWidth="10" defaultRowHeight="15.75" x14ac:dyDescent="0.2"/>
  <cols>
    <col min="1" max="1" width="11.140625" style="16" customWidth="1"/>
    <col min="2" max="2" width="61.28515625" style="16" bestFit="1" customWidth="1"/>
    <col min="3" max="3" width="7.7109375" style="16" bestFit="1" customWidth="1"/>
    <col min="4" max="4" width="9.85546875" style="16" bestFit="1" customWidth="1"/>
    <col min="5" max="5" width="75.5703125" style="16" bestFit="1" customWidth="1"/>
    <col min="6" max="6" width="14" style="16" bestFit="1" customWidth="1"/>
    <col min="7" max="7" width="15.140625" style="16" bestFit="1" customWidth="1"/>
    <col min="8" max="8" width="9" style="16" bestFit="1" customWidth="1"/>
    <col min="9" max="256" width="11.140625" style="16" customWidth="1"/>
    <col min="257" max="16384" width="11.42578125" style="16"/>
  </cols>
  <sheetData>
    <row r="1" spans="1:10" x14ac:dyDescent="0.2">
      <c r="E1" s="33"/>
    </row>
    <row r="2" spans="1:10" ht="36" x14ac:dyDescent="0.2">
      <c r="A2" s="13" t="s">
        <v>0</v>
      </c>
      <c r="B2" s="13"/>
      <c r="C2" s="13"/>
      <c r="D2" s="13"/>
      <c r="E2" s="13"/>
      <c r="F2" s="13"/>
      <c r="G2" s="13"/>
      <c r="H2" s="13"/>
      <c r="I2" s="13"/>
      <c r="J2" s="31"/>
    </row>
    <row r="3" spans="1:10" x14ac:dyDescent="0.2">
      <c r="B3" s="33"/>
      <c r="C3" s="35"/>
      <c r="D3" s="35"/>
      <c r="E3" s="35"/>
      <c r="F3" s="35"/>
      <c r="G3" s="35"/>
    </row>
    <row r="4" spans="1:10" x14ac:dyDescent="0.2">
      <c r="B4" s="33"/>
      <c r="C4" s="35"/>
      <c r="D4" s="35"/>
      <c r="E4" s="35"/>
      <c r="F4" s="35"/>
      <c r="G4" s="35"/>
    </row>
    <row r="5" spans="1:10" x14ac:dyDescent="0.2">
      <c r="B5" s="33"/>
      <c r="C5" s="35"/>
      <c r="D5" s="35"/>
      <c r="E5" s="35"/>
      <c r="F5" s="35"/>
      <c r="G5" s="35"/>
    </row>
    <row r="6" spans="1:10" x14ac:dyDescent="0.2">
      <c r="B6" s="33"/>
      <c r="C6" s="35"/>
      <c r="D6" s="35"/>
      <c r="E6" s="35"/>
      <c r="F6" s="35"/>
      <c r="G6" s="35"/>
    </row>
    <row r="7" spans="1:10" ht="31.5" customHeight="1" x14ac:dyDescent="0.2">
      <c r="B7" s="14" t="s">
        <v>19</v>
      </c>
      <c r="C7" s="14"/>
      <c r="D7" s="14"/>
      <c r="E7" s="14"/>
      <c r="F7" s="14"/>
      <c r="G7" s="14"/>
      <c r="H7" s="14"/>
      <c r="I7" s="15"/>
      <c r="J7" s="15"/>
    </row>
    <row r="8" spans="1:10" ht="31.5" customHeight="1" x14ac:dyDescent="0.2">
      <c r="B8" s="14"/>
      <c r="C8" s="14"/>
      <c r="D8" s="14"/>
      <c r="E8" s="14"/>
      <c r="F8" s="14"/>
      <c r="G8" s="14"/>
      <c r="H8" s="14"/>
      <c r="I8" s="15"/>
      <c r="J8" s="15"/>
    </row>
    <row r="9" spans="1:10" ht="31.5" customHeight="1" x14ac:dyDescent="0.2">
      <c r="B9" s="14"/>
      <c r="C9" s="14"/>
      <c r="D9" s="14"/>
      <c r="E9" s="14"/>
      <c r="F9" s="14"/>
      <c r="G9" s="14"/>
      <c r="H9" s="14"/>
    </row>
    <row r="10" spans="1:10" x14ac:dyDescent="0.2">
      <c r="B10" s="17"/>
      <c r="C10" s="17"/>
      <c r="D10" s="17"/>
      <c r="E10" s="17"/>
    </row>
    <row r="11" spans="1:10" ht="16.5" thickBot="1" x14ac:dyDescent="0.25">
      <c r="B11" s="38" t="s">
        <v>17</v>
      </c>
      <c r="C11" s="39"/>
      <c r="D11" s="39"/>
      <c r="E11" s="39"/>
    </row>
    <row r="12" spans="1:10" x14ac:dyDescent="0.2">
      <c r="B12" s="39"/>
      <c r="C12" s="39"/>
      <c r="D12" s="39"/>
      <c r="E12" s="39"/>
      <c r="G12" s="18" t="s">
        <v>4</v>
      </c>
      <c r="H12" s="19"/>
    </row>
    <row r="13" spans="1:10" x14ac:dyDescent="0.2">
      <c r="B13" s="38" t="s">
        <v>21</v>
      </c>
      <c r="C13" s="38"/>
      <c r="D13" s="38"/>
      <c r="E13" s="40"/>
      <c r="G13" s="2" t="s">
        <v>1</v>
      </c>
      <c r="H13" s="42">
        <v>0</v>
      </c>
    </row>
    <row r="14" spans="1:10" s="22" customFormat="1" ht="41.25" customHeight="1" x14ac:dyDescent="0.2">
      <c r="B14" s="41" t="s">
        <v>18</v>
      </c>
      <c r="C14" s="41"/>
      <c r="D14" s="41"/>
      <c r="E14" s="41"/>
      <c r="G14" s="2" t="s">
        <v>2</v>
      </c>
      <c r="H14" s="42">
        <v>0</v>
      </c>
    </row>
    <row r="15" spans="1:10" s="22" customFormat="1" ht="38.25" customHeight="1" x14ac:dyDescent="0.2">
      <c r="B15" s="41" t="s">
        <v>20</v>
      </c>
      <c r="C15" s="41"/>
      <c r="D15" s="41"/>
      <c r="E15" s="41"/>
      <c r="G15" s="2" t="s">
        <v>3</v>
      </c>
      <c r="H15" s="43">
        <v>0</v>
      </c>
    </row>
    <row r="16" spans="1:10" s="22" customFormat="1" ht="16.5" thickBot="1" x14ac:dyDescent="0.25">
      <c r="B16" s="36"/>
      <c r="C16" s="36"/>
      <c r="D16" s="36"/>
      <c r="E16" s="36"/>
      <c r="G16" s="3" t="s">
        <v>5</v>
      </c>
      <c r="H16" s="4">
        <f>H13*H14*H15</f>
        <v>0</v>
      </c>
    </row>
    <row r="17" spans="2:8" s="22" customFormat="1" x14ac:dyDescent="0.2">
      <c r="D17" s="1"/>
      <c r="E17" s="23"/>
    </row>
    <row r="18" spans="2:8" s="22" customFormat="1" ht="16.5" thickBot="1" x14ac:dyDescent="0.25">
      <c r="B18" s="1"/>
      <c r="C18" s="1"/>
      <c r="D18" s="1"/>
      <c r="E18" s="20"/>
      <c r="F18" s="24"/>
      <c r="G18" s="24"/>
      <c r="H18" s="21"/>
    </row>
    <row r="19" spans="2:8" s="22" customFormat="1" ht="38.25" customHeight="1" x14ac:dyDescent="0.2">
      <c r="B19" s="9" t="s">
        <v>6</v>
      </c>
      <c r="C19" s="10" t="s">
        <v>9</v>
      </c>
      <c r="D19" s="1"/>
      <c r="E19" s="25" t="s">
        <v>15</v>
      </c>
      <c r="F19" s="26">
        <f>H16*1000*0.1</f>
        <v>0</v>
      </c>
      <c r="G19" s="24"/>
      <c r="H19" s="21"/>
    </row>
    <row r="20" spans="2:8" s="22" customFormat="1" ht="16.5" thickBot="1" x14ac:dyDescent="0.25">
      <c r="B20" s="5" t="s">
        <v>8</v>
      </c>
      <c r="C20" s="6">
        <f>((($H$16*3)/1000)*7)* 4</f>
        <v>0</v>
      </c>
      <c r="D20" s="1"/>
      <c r="E20" s="27" t="s">
        <v>11</v>
      </c>
      <c r="F20" s="28">
        <f>IF(H16&lt;=20,0.46*6*30,IF(50&gt;=H16&gt;20,1.05*6*30,))</f>
        <v>82.800000000000011</v>
      </c>
      <c r="G20" s="24"/>
      <c r="H20" s="21"/>
    </row>
    <row r="21" spans="2:8" s="22" customFormat="1" ht="31.5" x14ac:dyDescent="0.2">
      <c r="B21" s="5" t="s">
        <v>7</v>
      </c>
      <c r="C21" s="6">
        <f>0.036*$H$16*4</f>
        <v>0</v>
      </c>
      <c r="D21" s="1"/>
      <c r="E21" s="20"/>
      <c r="F21" s="24"/>
      <c r="G21" s="24"/>
      <c r="H21" s="21"/>
    </row>
    <row r="22" spans="2:8" s="29" customFormat="1" ht="36.75" customHeight="1" thickBot="1" x14ac:dyDescent="0.25">
      <c r="B22" s="7" t="s">
        <v>10</v>
      </c>
      <c r="C22" s="8">
        <f>($H$16/50)*2</f>
        <v>0</v>
      </c>
      <c r="D22" s="1"/>
      <c r="E22" s="20"/>
      <c r="F22" s="24"/>
      <c r="G22" s="24"/>
      <c r="H22" s="21"/>
    </row>
    <row r="23" spans="2:8" s="29" customFormat="1" x14ac:dyDescent="0.2">
      <c r="B23" s="1"/>
      <c r="C23" s="1"/>
      <c r="D23" s="1"/>
      <c r="E23" s="20"/>
      <c r="F23" s="24"/>
      <c r="G23" s="24"/>
      <c r="H23" s="21"/>
    </row>
    <row r="24" spans="2:8" s="29" customFormat="1" x14ac:dyDescent="0.2">
      <c r="B24" s="1"/>
      <c r="C24" s="1"/>
      <c r="D24" s="1"/>
      <c r="E24" s="20"/>
      <c r="F24" s="24"/>
      <c r="G24" s="24"/>
      <c r="H24" s="21"/>
    </row>
    <row r="25" spans="2:8" s="29" customFormat="1" ht="31.5" customHeight="1" x14ac:dyDescent="0.2">
      <c r="B25" s="37" t="s">
        <v>12</v>
      </c>
      <c r="C25" s="37"/>
      <c r="D25" s="37"/>
      <c r="E25" s="37"/>
      <c r="F25" s="37"/>
      <c r="G25" s="37"/>
      <c r="H25" s="21"/>
    </row>
    <row r="26" spans="2:8" s="29" customFormat="1" x14ac:dyDescent="0.2">
      <c r="B26" s="1"/>
      <c r="C26" s="1"/>
      <c r="D26" s="1"/>
      <c r="E26" s="20"/>
      <c r="F26" s="24"/>
      <c r="G26" s="24"/>
      <c r="H26" s="21"/>
    </row>
    <row r="27" spans="2:8" s="29" customFormat="1" x14ac:dyDescent="0.2">
      <c r="B27" s="11" t="s">
        <v>6</v>
      </c>
      <c r="C27" s="12">
        <v>0.5</v>
      </c>
      <c r="D27" s="11" t="s">
        <v>13</v>
      </c>
      <c r="E27" s="12">
        <v>0.9</v>
      </c>
      <c r="F27" s="11" t="s">
        <v>14</v>
      </c>
      <c r="G27" s="12">
        <v>0.66</v>
      </c>
      <c r="H27" s="21"/>
    </row>
    <row r="28" spans="2:8" s="22" customFormat="1" ht="16.5" thickBot="1" x14ac:dyDescent="0.25">
      <c r="F28" s="24"/>
      <c r="G28" s="24"/>
      <c r="H28" s="21"/>
    </row>
    <row r="29" spans="2:8" s="22" customFormat="1" ht="31.5" x14ac:dyDescent="0.2">
      <c r="B29" s="9" t="s">
        <v>6</v>
      </c>
      <c r="C29" s="10" t="s">
        <v>9</v>
      </c>
      <c r="D29" s="1"/>
      <c r="E29" s="25" t="s">
        <v>16</v>
      </c>
      <c r="F29" s="26">
        <f>F19*(1-E27)</f>
        <v>0</v>
      </c>
      <c r="G29" s="24"/>
      <c r="H29" s="21"/>
    </row>
    <row r="30" spans="2:8" s="22" customFormat="1" ht="16.5" thickBot="1" x14ac:dyDescent="0.25">
      <c r="B30" s="5" t="s">
        <v>8</v>
      </c>
      <c r="C30" s="6">
        <f>(((($H$16*3)/1000)*7)* 4)*$C$27</f>
        <v>0</v>
      </c>
      <c r="D30" s="1"/>
      <c r="E30" s="27" t="s">
        <v>11</v>
      </c>
      <c r="F30" s="28">
        <f>F20*(1-G27)</f>
        <v>28.152000000000001</v>
      </c>
      <c r="G30" s="24"/>
      <c r="H30" s="21"/>
    </row>
    <row r="31" spans="2:8" s="22" customFormat="1" ht="31.5" x14ac:dyDescent="0.2">
      <c r="B31" s="5" t="s">
        <v>7</v>
      </c>
      <c r="C31" s="6">
        <f>(0.036*$H$16*4)*C27</f>
        <v>0</v>
      </c>
      <c r="D31" s="1"/>
      <c r="G31" s="24"/>
      <c r="H31" s="21"/>
    </row>
    <row r="32" spans="2:8" s="22" customFormat="1" ht="32.25" thickBot="1" x14ac:dyDescent="0.25">
      <c r="B32" s="7" t="s">
        <v>10</v>
      </c>
      <c r="C32" s="8">
        <f>(C27*($H$16/50)*2)</f>
        <v>0</v>
      </c>
      <c r="D32" s="1"/>
      <c r="E32" s="20"/>
      <c r="F32" s="24"/>
      <c r="G32" s="24"/>
      <c r="H32" s="21"/>
    </row>
    <row r="33" spans="2:8" s="22" customFormat="1" x14ac:dyDescent="0.2">
      <c r="B33" s="1"/>
      <c r="C33" s="1"/>
      <c r="D33" s="1"/>
      <c r="E33" s="20"/>
      <c r="F33" s="24"/>
      <c r="G33" s="24"/>
      <c r="H33" s="21"/>
    </row>
    <row r="34" spans="2:8" s="22" customFormat="1" x14ac:dyDescent="0.2">
      <c r="B34" s="1"/>
      <c r="C34" s="1"/>
      <c r="D34" s="1"/>
      <c r="E34" s="20"/>
      <c r="F34" s="24"/>
      <c r="G34" s="24"/>
      <c r="H34" s="21"/>
    </row>
    <row r="35" spans="2:8" s="22" customFormat="1" x14ac:dyDescent="0.2">
      <c r="B35" s="1"/>
      <c r="C35" s="1"/>
      <c r="D35" s="1"/>
      <c r="E35" s="20"/>
      <c r="F35" s="24"/>
      <c r="G35" s="24"/>
      <c r="H35" s="21"/>
    </row>
    <row r="36" spans="2:8" s="22" customFormat="1" x14ac:dyDescent="0.2">
      <c r="B36" s="1"/>
      <c r="C36" s="1"/>
      <c r="D36" s="1"/>
      <c r="E36" s="20"/>
      <c r="F36" s="24"/>
      <c r="G36" s="24"/>
      <c r="H36" s="21"/>
    </row>
    <row r="37" spans="2:8" s="22" customFormat="1" x14ac:dyDescent="0.2">
      <c r="B37" s="1"/>
      <c r="C37" s="1"/>
      <c r="D37" s="1"/>
      <c r="E37" s="20"/>
      <c r="F37" s="24"/>
      <c r="G37" s="24"/>
      <c r="H37" s="21"/>
    </row>
    <row r="38" spans="2:8" s="22" customFormat="1" x14ac:dyDescent="0.2">
      <c r="B38" s="1"/>
      <c r="C38" s="1"/>
      <c r="D38" s="1"/>
      <c r="E38" s="20"/>
      <c r="F38" s="24"/>
      <c r="G38" s="24"/>
      <c r="H38" s="21"/>
    </row>
    <row r="39" spans="2:8" s="22" customFormat="1" x14ac:dyDescent="0.2">
      <c r="B39" s="1"/>
      <c r="C39" s="1"/>
      <c r="D39" s="1"/>
      <c r="E39" s="20"/>
      <c r="F39" s="24"/>
      <c r="G39" s="24"/>
      <c r="H39" s="21"/>
    </row>
    <row r="40" spans="2:8" s="22" customFormat="1" x14ac:dyDescent="0.2">
      <c r="B40" s="1"/>
      <c r="C40" s="1"/>
      <c r="D40" s="1"/>
      <c r="E40" s="20"/>
      <c r="F40" s="24"/>
      <c r="G40" s="24"/>
      <c r="H40" s="21"/>
    </row>
    <row r="41" spans="2:8" s="22" customFormat="1" x14ac:dyDescent="0.2">
      <c r="B41" s="1"/>
      <c r="C41" s="1"/>
      <c r="D41" s="1"/>
      <c r="E41" s="20"/>
      <c r="F41" s="24"/>
      <c r="G41" s="24"/>
      <c r="H41" s="21"/>
    </row>
    <row r="42" spans="2:8" s="22" customFormat="1" x14ac:dyDescent="0.2">
      <c r="B42" s="1"/>
      <c r="C42" s="1"/>
      <c r="D42" s="1"/>
      <c r="E42" s="20"/>
      <c r="F42" s="24"/>
      <c r="G42" s="24"/>
      <c r="H42" s="21"/>
    </row>
    <row r="43" spans="2:8" s="22" customFormat="1" x14ac:dyDescent="0.2">
      <c r="B43" s="1"/>
      <c r="C43" s="1"/>
      <c r="D43" s="1"/>
      <c r="E43" s="20"/>
      <c r="F43" s="24"/>
      <c r="G43" s="24"/>
      <c r="H43" s="21"/>
    </row>
    <row r="44" spans="2:8" s="22" customFormat="1" x14ac:dyDescent="0.2">
      <c r="B44" s="1"/>
      <c r="C44" s="1"/>
      <c r="D44" s="1"/>
      <c r="E44" s="20"/>
      <c r="F44" s="24"/>
      <c r="G44" s="24"/>
      <c r="H44" s="21"/>
    </row>
    <row r="45" spans="2:8" s="22" customFormat="1" x14ac:dyDescent="0.2">
      <c r="B45" s="1"/>
      <c r="C45" s="1"/>
      <c r="D45" s="1"/>
      <c r="E45" s="20"/>
      <c r="F45" s="24"/>
      <c r="G45" s="24"/>
      <c r="H45" s="21"/>
    </row>
    <row r="46" spans="2:8" s="22" customFormat="1" x14ac:dyDescent="0.2">
      <c r="B46" s="1"/>
      <c r="C46" s="1"/>
      <c r="D46" s="1"/>
      <c r="E46" s="20"/>
      <c r="F46" s="24"/>
      <c r="G46" s="24"/>
      <c r="H46" s="21"/>
    </row>
    <row r="47" spans="2:8" s="22" customFormat="1" x14ac:dyDescent="0.2">
      <c r="B47" s="1"/>
      <c r="C47" s="1"/>
      <c r="D47" s="1"/>
      <c r="E47" s="20"/>
      <c r="F47" s="24"/>
      <c r="G47" s="24"/>
      <c r="H47" s="21"/>
    </row>
    <row r="48" spans="2:8" s="22" customFormat="1" x14ac:dyDescent="0.2">
      <c r="B48" s="1"/>
      <c r="C48" s="1"/>
      <c r="D48" s="1"/>
      <c r="E48" s="20"/>
      <c r="F48" s="24"/>
      <c r="G48" s="24"/>
      <c r="H48" s="21"/>
    </row>
    <row r="49" spans="1:8" s="22" customFormat="1" x14ac:dyDescent="0.2">
      <c r="B49" s="1"/>
      <c r="C49" s="1"/>
      <c r="D49" s="1"/>
      <c r="E49" s="20"/>
      <c r="F49" s="24"/>
      <c r="G49" s="24"/>
      <c r="H49" s="21"/>
    </row>
    <row r="50" spans="1:8" s="22" customFormat="1" x14ac:dyDescent="0.2">
      <c r="B50" s="1"/>
      <c r="C50" s="1"/>
      <c r="D50" s="1"/>
      <c r="E50" s="20"/>
      <c r="F50" s="24"/>
      <c r="G50" s="24"/>
      <c r="H50" s="21"/>
    </row>
    <row r="51" spans="1:8" s="22" customFormat="1" x14ac:dyDescent="0.2">
      <c r="B51" s="1"/>
      <c r="C51" s="1"/>
      <c r="D51" s="1"/>
      <c r="E51" s="20"/>
      <c r="F51" s="24"/>
      <c r="G51" s="24"/>
      <c r="H51" s="21"/>
    </row>
    <row r="52" spans="1:8" x14ac:dyDescent="0.2">
      <c r="A52" s="32"/>
      <c r="B52" s="32"/>
      <c r="C52" s="34"/>
      <c r="D52" s="30"/>
      <c r="F52" s="34"/>
      <c r="G52" s="34"/>
    </row>
    <row r="53" spans="1:8" x14ac:dyDescent="0.2">
      <c r="A53" s="30"/>
      <c r="B53" s="30"/>
      <c r="C53" s="31"/>
      <c r="D53" s="30"/>
    </row>
    <row r="54" spans="1:8" x14ac:dyDescent="0.2">
      <c r="A54" s="30"/>
      <c r="B54" s="30"/>
      <c r="C54" s="31"/>
      <c r="D54" s="31"/>
    </row>
    <row r="55" spans="1:8" x14ac:dyDescent="0.2">
      <c r="A55" s="30"/>
      <c r="B55" s="30"/>
      <c r="C55" s="31"/>
      <c r="D55" s="31"/>
    </row>
  </sheetData>
  <sheetProtection algorithmName="SHA-512" hashValue="R/OnL9dvWVCXE23Uu2H166qx4/p1Bq7ir1buKYgCB8GA4dU0E98n8tbjiXZbmCW3IF7yWRLB1oxiCcJcFBTfxg==" saltValue="o5XB10pTH3PyfADoMsHNVw==" spinCount="100000" sheet="1"/>
  <protectedRanges>
    <protectedRange algorithmName="SHA-512" hashValue="rpOAVbeHicA+W/yWPv3gZnY+NtG69vSJf1MMfDj+Tj7rwVt/S0MeCuoC4hm1FW/KzF7mRv1vXTbEfjRw/945xw==" saltValue="PUssUL81f3gqs+zR6iJ0Kw==" spinCount="100000" sqref="H13:H15" name="MEDIDAS"/>
  </protectedRanges>
  <mergeCells count="7">
    <mergeCell ref="B10:E10"/>
    <mergeCell ref="A2:I2"/>
    <mergeCell ref="B7:H9"/>
    <mergeCell ref="B25:G25"/>
    <mergeCell ref="B14:E14"/>
    <mergeCell ref="B15:E15"/>
    <mergeCell ref="B16:E16"/>
  </mergeCells>
  <phoneticPr fontId="2" type="noConversion"/>
  <printOptions horizontalCentered="1" verticalCentered="1"/>
  <pageMargins left="0.70866141732283472" right="0.70866141732283472" top="0" bottom="0.74803149606299213" header="0.31496062992125984" footer="0.31496062992125984"/>
  <pageSetup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 sqref="A4"/>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Hoja1!Títulos_a_imprimir</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ebritos</dc:creator>
  <cp:lastModifiedBy>Diego</cp:lastModifiedBy>
  <cp:lastPrinted>2021-05-26T22:38:57Z</cp:lastPrinted>
  <dcterms:created xsi:type="dcterms:W3CDTF">2008-05-27T21:46:32Z</dcterms:created>
  <dcterms:modified xsi:type="dcterms:W3CDTF">2021-05-26T22:43:55Z</dcterms:modified>
</cp:coreProperties>
</file>